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BIU\Financial Management\FM student\FM week 3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Sheet1!$A$1:$E$21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5" i="1"/>
  <c r="C10" i="1" s="1"/>
  <c r="E20" i="1"/>
  <c r="D20" i="1"/>
  <c r="C11" i="1"/>
  <c r="D5" i="1" l="1"/>
  <c r="E5" i="1" s="1"/>
  <c r="E10" i="1" s="1"/>
  <c r="E12" i="1" s="1"/>
  <c r="E11" i="1"/>
  <c r="E6" i="1"/>
  <c r="D11" i="1"/>
  <c r="C12" i="1"/>
  <c r="C18" i="1" s="1"/>
  <c r="C21" i="1" s="1"/>
  <c r="D9" i="1" s="1"/>
  <c r="D10" i="1" l="1"/>
  <c r="D12" i="1" s="1"/>
  <c r="D18" i="1" s="1"/>
  <c r="D21" i="1" s="1"/>
  <c r="E9" i="1" s="1"/>
  <c r="E18" i="1" s="1"/>
  <c r="E21" i="1" s="1"/>
</calcChain>
</file>

<file path=xl/sharedStrings.xml><?xml version="1.0" encoding="utf-8"?>
<sst xmlns="http://schemas.openxmlformats.org/spreadsheetml/2006/main" count="26" uniqueCount="22">
  <si>
    <t>Sales</t>
  </si>
  <si>
    <t>Oct</t>
  </si>
  <si>
    <t>Nov</t>
  </si>
  <si>
    <t>Sept</t>
  </si>
  <si>
    <t>Cash</t>
  </si>
  <si>
    <t>Credit</t>
  </si>
  <si>
    <t>Sales, current</t>
  </si>
  <si>
    <t>Sales, prior</t>
  </si>
  <si>
    <t>Operating expenses</t>
  </si>
  <si>
    <t>Production expenses</t>
  </si>
  <si>
    <t>Taxes</t>
  </si>
  <si>
    <t>Dividend</t>
  </si>
  <si>
    <t>Capital expenditure</t>
  </si>
  <si>
    <t>Aug</t>
  </si>
  <si>
    <t>Beginning balance</t>
  </si>
  <si>
    <t>Interest expense (monthly)</t>
  </si>
  <si>
    <t>Ending balance</t>
  </si>
  <si>
    <t>Assumptions</t>
  </si>
  <si>
    <t>Cash from customers</t>
  </si>
  <si>
    <t>Cash balance before financing</t>
  </si>
  <si>
    <t>Bank loan change</t>
  </si>
  <si>
    <t>Cash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</si>
</sst>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0" fontId="0" fillId="0" borderId="0" xfId="0" applyBorder="1"/>
    <xf numFmtId="165" fontId="0" fillId="0" borderId="0" xfId="0" applyNumberFormat="1" applyBorder="1"/>
    <xf numFmtId="0" fontId="2" fillId="0" borderId="0" xfId="0" applyFont="1" applyAlignment="1">
      <alignment horizontal="right"/>
    </xf>
    <xf numFmtId="165" fontId="0" fillId="0" borderId="0" xfId="0" applyNumberFormat="1"/>
    <xf numFmtId="165" fontId="0" fillId="0" borderId="0" xfId="0" applyNumberFormat="1" applyFont="1" applyAlignment="1">
      <alignment horizontal="right"/>
    </xf>
    <xf numFmtId="0" fontId="3" fillId="0" borderId="1" xfId="0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4" fillId="0" borderId="0" xfId="0" applyNumberFormat="1" applyFont="1"/>
    <xf numFmtId="165" fontId="4" fillId="0" borderId="0" xfId="1" applyNumberFormat="1" applyFont="1"/>
    <xf numFmtId="165" fontId="4" fillId="0" borderId="0" xfId="0" applyNumberFormat="1" applyFont="1" applyBorder="1"/>
    <xf numFmtId="0" fontId="0" fillId="0" borderId="1" xfId="0" applyBorder="1"/>
    <xf numFmtId="165" fontId="4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0" fillId="0" borderId="0" xfId="0" applyFill="1" applyBorder="1"/>
    <xf numFmtId="165" fontId="4" fillId="0" borderId="0" xfId="0" applyNumberFormat="1" applyFont="1" applyFill="1" applyBorder="1"/>
    <xf numFmtId="9" fontId="4" fillId="0" borderId="1" xfId="0" applyNumberFormat="1" applyFont="1" applyBorder="1"/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24.7109375" customWidth="1"/>
    <col min="2" max="2" width="12.7109375" customWidth="1"/>
    <col min="3" max="5" width="11.5703125" bestFit="1" customWidth="1"/>
  </cols>
  <sheetData>
    <row r="1" spans="1:6" x14ac:dyDescent="0.25">
      <c r="A1" s="10" t="s">
        <v>21</v>
      </c>
      <c r="B1" s="10"/>
      <c r="C1" s="10"/>
      <c r="D1" s="10"/>
      <c r="E1" s="10"/>
    </row>
    <row r="2" spans="1:6" x14ac:dyDescent="0.25">
      <c r="A2" s="11"/>
      <c r="B2" s="11"/>
      <c r="C2" s="11"/>
      <c r="D2" s="11"/>
      <c r="E2" s="11"/>
    </row>
    <row r="3" spans="1:6" x14ac:dyDescent="0.25">
      <c r="A3" s="21" t="s">
        <v>17</v>
      </c>
      <c r="B3" s="17" t="s">
        <v>13</v>
      </c>
      <c r="C3" s="17" t="s">
        <v>3</v>
      </c>
      <c r="D3" s="17" t="s">
        <v>1</v>
      </c>
      <c r="E3" s="17" t="s">
        <v>2</v>
      </c>
    </row>
    <row r="4" spans="1:6" x14ac:dyDescent="0.25">
      <c r="A4" t="s">
        <v>0</v>
      </c>
      <c r="B4" s="13">
        <v>75000</v>
      </c>
      <c r="C4" s="13">
        <v>80000</v>
      </c>
      <c r="D4" s="13">
        <v>82000</v>
      </c>
      <c r="E4" s="13">
        <v>85000</v>
      </c>
    </row>
    <row r="5" spans="1:6" x14ac:dyDescent="0.25">
      <c r="A5" t="s">
        <v>4</v>
      </c>
      <c r="B5" s="12">
        <v>0.4</v>
      </c>
      <c r="C5" s="1">
        <f>B5</f>
        <v>0.4</v>
      </c>
      <c r="D5" s="1">
        <f t="shared" ref="D5:E5" si="0">C5</f>
        <v>0.4</v>
      </c>
      <c r="E5" s="1">
        <f t="shared" si="0"/>
        <v>0.4</v>
      </c>
    </row>
    <row r="6" spans="1:6" x14ac:dyDescent="0.25">
      <c r="A6" t="s">
        <v>5</v>
      </c>
      <c r="B6" s="12">
        <v>0.6</v>
      </c>
      <c r="C6" s="1">
        <f>B6</f>
        <v>0.6</v>
      </c>
      <c r="D6" s="1">
        <f t="shared" ref="D6:E6" si="1">C6</f>
        <v>0.6</v>
      </c>
      <c r="E6" s="1">
        <f t="shared" si="1"/>
        <v>0.6</v>
      </c>
    </row>
    <row r="7" spans="1:6" x14ac:dyDescent="0.25">
      <c r="B7" s="1"/>
      <c r="C7" s="1"/>
      <c r="D7" s="1"/>
      <c r="E7" s="1"/>
    </row>
    <row r="8" spans="1:6" x14ac:dyDescent="0.25">
      <c r="A8" s="15"/>
      <c r="B8" s="17" t="s">
        <v>13</v>
      </c>
      <c r="C8" s="17" t="s">
        <v>3</v>
      </c>
      <c r="D8" s="17" t="s">
        <v>1</v>
      </c>
      <c r="E8" s="17" t="s">
        <v>2</v>
      </c>
    </row>
    <row r="9" spans="1:6" x14ac:dyDescent="0.25">
      <c r="A9" t="s">
        <v>14</v>
      </c>
      <c r="B9" s="4"/>
      <c r="C9" s="14">
        <v>5000</v>
      </c>
      <c r="D9" s="6">
        <f>C21</f>
        <v>10000</v>
      </c>
      <c r="E9" s="6">
        <f>D21</f>
        <v>10160</v>
      </c>
    </row>
    <row r="10" spans="1:6" x14ac:dyDescent="0.25">
      <c r="A10" t="s">
        <v>6</v>
      </c>
      <c r="C10" s="3">
        <f>C4*C5</f>
        <v>32000</v>
      </c>
      <c r="D10" s="3">
        <f>D4*D5</f>
        <v>32800</v>
      </c>
      <c r="E10" s="3">
        <f>E4*E5</f>
        <v>34000</v>
      </c>
      <c r="F10" s="2"/>
    </row>
    <row r="11" spans="1:6" x14ac:dyDescent="0.25">
      <c r="A11" s="15" t="s">
        <v>7</v>
      </c>
      <c r="B11" s="15"/>
      <c r="C11" s="9">
        <f>B4*B6</f>
        <v>45000</v>
      </c>
      <c r="D11" s="9">
        <f>C4*C6</f>
        <v>48000</v>
      </c>
      <c r="E11" s="9">
        <f>D4*D6</f>
        <v>49200</v>
      </c>
      <c r="F11" s="2"/>
    </row>
    <row r="12" spans="1:6" x14ac:dyDescent="0.25">
      <c r="A12" s="18" t="s">
        <v>18</v>
      </c>
      <c r="C12" s="3">
        <f>SUM(C10:C11)</f>
        <v>77000</v>
      </c>
      <c r="D12" s="3">
        <f>SUM(D10:D11)</f>
        <v>80800</v>
      </c>
      <c r="E12" s="3">
        <f>SUM(E10:E11)</f>
        <v>83200</v>
      </c>
      <c r="F12" s="2"/>
    </row>
    <row r="13" spans="1:6" x14ac:dyDescent="0.25">
      <c r="A13" t="s">
        <v>9</v>
      </c>
      <c r="C13" s="13">
        <v>52000</v>
      </c>
      <c r="D13" s="13">
        <v>54000</v>
      </c>
      <c r="E13" s="13">
        <v>56000</v>
      </c>
    </row>
    <row r="14" spans="1:6" x14ac:dyDescent="0.25">
      <c r="A14" t="s">
        <v>8</v>
      </c>
      <c r="C14" s="13">
        <v>12000</v>
      </c>
      <c r="D14" s="13">
        <v>14000</v>
      </c>
      <c r="E14" s="13">
        <v>15000</v>
      </c>
    </row>
    <row r="15" spans="1:6" x14ac:dyDescent="0.25">
      <c r="A15" t="s">
        <v>10</v>
      </c>
      <c r="C15" s="13">
        <v>0</v>
      </c>
      <c r="D15" s="13">
        <v>2000</v>
      </c>
      <c r="E15" s="13">
        <v>0</v>
      </c>
    </row>
    <row r="16" spans="1:6" x14ac:dyDescent="0.25">
      <c r="A16" t="s">
        <v>12</v>
      </c>
      <c r="C16" s="13">
        <v>40000</v>
      </c>
      <c r="D16" s="13">
        <v>0</v>
      </c>
      <c r="E16" s="13">
        <v>0</v>
      </c>
    </row>
    <row r="17" spans="1:5" x14ac:dyDescent="0.25">
      <c r="A17" s="15" t="s">
        <v>11</v>
      </c>
      <c r="B17" s="15"/>
      <c r="C17" s="16">
        <v>0</v>
      </c>
      <c r="D17" s="16">
        <v>0</v>
      </c>
      <c r="E17" s="16">
        <v>20000</v>
      </c>
    </row>
    <row r="18" spans="1:5" x14ac:dyDescent="0.25">
      <c r="A18" s="18" t="s">
        <v>19</v>
      </c>
      <c r="C18" s="3">
        <f>+C9+C12-C13-C14-C15-C16-C17</f>
        <v>-22000</v>
      </c>
      <c r="D18" s="3">
        <f>+D9+D12-D13-D14-D15-D16-D17</f>
        <v>20800</v>
      </c>
      <c r="E18" s="3">
        <f>+E9+E12-E13-E14-E15-E16-E17</f>
        <v>2360</v>
      </c>
    </row>
    <row r="19" spans="1:5" x14ac:dyDescent="0.25">
      <c r="A19" t="s">
        <v>20</v>
      </c>
      <c r="C19" s="19">
        <v>32000</v>
      </c>
      <c r="D19" s="19">
        <v>-10000</v>
      </c>
      <c r="E19" s="19">
        <v>8000</v>
      </c>
    </row>
    <row r="20" spans="1:5" x14ac:dyDescent="0.25">
      <c r="A20" s="7" t="s">
        <v>15</v>
      </c>
      <c r="B20" s="20">
        <v>0.02</v>
      </c>
      <c r="C20" s="8">
        <v>0</v>
      </c>
      <c r="D20" s="9">
        <f>B20*C19</f>
        <v>640</v>
      </c>
      <c r="E20" s="9">
        <f>(C19+D19)*B20</f>
        <v>440</v>
      </c>
    </row>
    <row r="21" spans="1:5" x14ac:dyDescent="0.25">
      <c r="A21" t="s">
        <v>16</v>
      </c>
      <c r="C21" s="5">
        <f>C18+C19-C20</f>
        <v>10000</v>
      </c>
      <c r="D21" s="5">
        <f>D18+D19-D20</f>
        <v>10160</v>
      </c>
      <c r="E21" s="5">
        <f>E18+E19-E20</f>
        <v>9920</v>
      </c>
    </row>
  </sheetData>
  <mergeCells count="1">
    <mergeCell ref="A1:E1"/>
  </mergeCell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cp:lastPrinted>2017-03-09T17:50:21Z</cp:lastPrinted>
  <dcterms:created xsi:type="dcterms:W3CDTF">2017-03-09T15:46:05Z</dcterms:created>
  <dcterms:modified xsi:type="dcterms:W3CDTF">2017-03-09T17:51:12Z</dcterms:modified>
</cp:coreProperties>
</file>