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4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Sheet1!$A$1:$S$19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5" i="1"/>
  <c r="P7" i="1" l="1"/>
  <c r="P8" i="1"/>
  <c r="P9" i="1"/>
  <c r="P10" i="1"/>
  <c r="P11" i="1"/>
  <c r="P12" i="1"/>
  <c r="P13" i="1"/>
  <c r="P14" i="1"/>
  <c r="P15" i="1"/>
  <c r="P16" i="1"/>
  <c r="L11" i="1"/>
  <c r="R11" i="1" s="1"/>
  <c r="O18" i="1"/>
  <c r="H18" i="1"/>
  <c r="L6" i="1"/>
  <c r="P6" i="1" s="1"/>
  <c r="L7" i="1"/>
  <c r="R7" i="1" s="1"/>
  <c r="L8" i="1"/>
  <c r="L9" i="1"/>
  <c r="L10" i="1"/>
  <c r="L12" i="1"/>
  <c r="L13" i="1"/>
  <c r="L14" i="1"/>
  <c r="L15" i="1"/>
  <c r="L16" i="1"/>
  <c r="R15" i="1" l="1"/>
  <c r="R8" i="1"/>
  <c r="R6" i="1"/>
  <c r="L5" i="1" l="1"/>
  <c r="L18" i="1" s="1"/>
  <c r="R14" i="1" l="1"/>
  <c r="R12" i="1"/>
  <c r="P5" i="1"/>
  <c r="R5" i="1" l="1"/>
  <c r="R9" i="1"/>
  <c r="R10" i="1"/>
  <c r="R13" i="1" l="1"/>
  <c r="P18" i="1" l="1"/>
  <c r="R18" i="1" s="1"/>
</calcChain>
</file>

<file path=xl/sharedStrings.xml><?xml version="1.0" encoding="utf-8"?>
<sst xmlns="http://schemas.openxmlformats.org/spreadsheetml/2006/main" count="23" uniqueCount="20">
  <si>
    <t>ID/design</t>
  </si>
  <si>
    <t>Setup</t>
  </si>
  <si>
    <t>Planning</t>
  </si>
  <si>
    <t>Monitoring, evaluation and control</t>
  </si>
  <si>
    <t>End of project transition</t>
  </si>
  <si>
    <t>Shared Services</t>
  </si>
  <si>
    <t>Computers</t>
  </si>
  <si>
    <t>Furniture</t>
  </si>
  <si>
    <t>Books</t>
  </si>
  <si>
    <t>Construction costs</t>
  </si>
  <si>
    <t>Total Project Costs</t>
  </si>
  <si>
    <t>Planning Budget</t>
  </si>
  <si>
    <t>%</t>
  </si>
  <si>
    <t>$</t>
  </si>
  <si>
    <t>Spending Variance</t>
  </si>
  <si>
    <t>Actual To Date</t>
  </si>
  <si>
    <t>Earned Value Analysis</t>
  </si>
  <si>
    <t>EVA Analysis</t>
  </si>
  <si>
    <t>Implementation support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</si>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</sst>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164" fontId="0" fillId="0" borderId="0" xfId="0" applyNumberFormat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6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 applyBorder="1"/>
    <xf numFmtId="16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9" fontId="0" fillId="0" borderId="0" xfId="2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right"/>
    </xf>
    <xf numFmtId="9" fontId="6" fillId="0" borderId="0" xfId="2" applyFont="1" applyBorder="1"/>
    <xf numFmtId="164" fontId="6" fillId="0" borderId="0" xfId="0" applyNumberFormat="1" applyFont="1" applyBorder="1"/>
    <xf numFmtId="164" fontId="0" fillId="2" borderId="0" xfId="0" applyNumberFormat="1" applyFill="1"/>
    <xf numFmtId="164" fontId="0" fillId="2" borderId="0" xfId="0" applyNumberFormat="1" applyFill="1" applyBorder="1"/>
    <xf numFmtId="9" fontId="6" fillId="2" borderId="0" xfId="2" applyFont="1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64" fontId="4" fillId="0" borderId="0" xfId="0" applyNumberFormat="1" applyFont="1"/>
    <xf numFmtId="164" fontId="4" fillId="2" borderId="0" xfId="0" applyNumberFormat="1" applyFont="1" applyFill="1"/>
    <xf numFmtId="165" fontId="4" fillId="0" borderId="0" xfId="2" applyNumberFormat="1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3" xfId="0" applyFont="1" applyBorder="1"/>
    <xf numFmtId="165" fontId="4" fillId="2" borderId="0" xfId="2" applyNumberFormat="1" applyFont="1" applyFill="1" applyBorder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showGridLines="0" tabSelected="1" zoomScaleNormal="100" workbookViewId="0">
      <selection activeCell="A2" sqref="A2:H2"/>
    </sheetView>
  </sheetViews>
  <sheetFormatPr defaultRowHeight="15" x14ac:dyDescent="0.25"/>
  <cols>
    <col min="8" max="8" width="12.7109375" customWidth="1"/>
    <col min="9" max="10" width="1.7109375" style="16" customWidth="1"/>
    <col min="11" max="11" width="6.7109375" customWidth="1"/>
    <col min="12" max="12" width="12.7109375" customWidth="1"/>
    <col min="13" max="14" width="1.7109375" style="16" customWidth="1"/>
    <col min="15" max="16" width="12.7109375" customWidth="1"/>
    <col min="17" max="17" width="3.7109375" customWidth="1"/>
    <col min="18" max="18" width="6.7109375" style="16" customWidth="1"/>
    <col min="19" max="19" width="6.7109375" customWidth="1"/>
  </cols>
  <sheetData>
    <row r="1" spans="1:19" x14ac:dyDescent="0.2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35"/>
      <c r="B2" s="35"/>
      <c r="C2" s="35"/>
      <c r="D2" s="35"/>
      <c r="E2" s="35"/>
      <c r="F2" s="35"/>
      <c r="G2" s="35"/>
      <c r="H2" s="35"/>
      <c r="I2" s="17"/>
      <c r="J2" s="17"/>
      <c r="K2" s="11"/>
      <c r="L2" s="11"/>
      <c r="M2" s="17"/>
      <c r="N2" s="17"/>
      <c r="O2" s="11"/>
      <c r="P2" s="11"/>
      <c r="Q2" s="11"/>
      <c r="R2" s="17"/>
    </row>
    <row r="3" spans="1:19" x14ac:dyDescent="0.25">
      <c r="A3" s="3"/>
      <c r="K3" s="36" t="s">
        <v>16</v>
      </c>
      <c r="L3" s="36"/>
      <c r="P3" s="34" t="s">
        <v>14</v>
      </c>
      <c r="Q3" s="34"/>
      <c r="R3" s="34"/>
    </row>
    <row r="4" spans="1:19" x14ac:dyDescent="0.25">
      <c r="A4" s="31"/>
      <c r="B4" s="5"/>
      <c r="C4" s="6"/>
      <c r="D4" s="6"/>
      <c r="E4" s="6"/>
      <c r="F4" s="6"/>
      <c r="G4" s="6"/>
      <c r="H4" s="30" t="s">
        <v>11</v>
      </c>
      <c r="I4" s="14"/>
      <c r="J4" s="14"/>
      <c r="K4" s="19" t="s">
        <v>12</v>
      </c>
      <c r="L4" s="19" t="s">
        <v>13</v>
      </c>
      <c r="M4" s="14"/>
      <c r="N4" s="14"/>
      <c r="O4" s="18" t="s">
        <v>15</v>
      </c>
      <c r="P4" s="34" t="s">
        <v>13</v>
      </c>
      <c r="Q4" s="34"/>
      <c r="R4" s="37" t="s">
        <v>12</v>
      </c>
    </row>
    <row r="5" spans="1:19" x14ac:dyDescent="0.25">
      <c r="A5" s="2" t="s">
        <v>0</v>
      </c>
      <c r="B5" s="26"/>
      <c r="C5" s="16"/>
      <c r="D5" s="16"/>
      <c r="E5" s="16"/>
      <c r="F5" s="16"/>
      <c r="G5" s="16"/>
      <c r="H5" s="21">
        <v>1742</v>
      </c>
      <c r="I5" s="12"/>
      <c r="J5" s="12"/>
      <c r="K5" s="20">
        <v>1</v>
      </c>
      <c r="L5" s="12">
        <f>H5*K5</f>
        <v>1742</v>
      </c>
      <c r="M5" s="12"/>
      <c r="N5" s="12"/>
      <c r="O5" s="21">
        <v>1690</v>
      </c>
      <c r="P5" s="12">
        <f>O5-L5</f>
        <v>-52</v>
      </c>
      <c r="Q5" s="12"/>
      <c r="R5" s="29">
        <f>P5/L5</f>
        <v>-2.9850746268656716E-2</v>
      </c>
      <c r="S5" s="38" t="str">
        <f>IF(R5&lt;0,"F",IF(R5&gt;0,"U",""))</f>
        <v>F</v>
      </c>
    </row>
    <row r="6" spans="1:19" x14ac:dyDescent="0.25">
      <c r="A6" s="2" t="s">
        <v>1</v>
      </c>
      <c r="B6" s="1"/>
      <c r="H6" s="10">
        <v>1360</v>
      </c>
      <c r="I6" s="12"/>
      <c r="J6" s="12"/>
      <c r="K6" s="20">
        <v>0.9</v>
      </c>
      <c r="L6" s="12">
        <f t="shared" ref="L6:L16" si="0">H6*K6</f>
        <v>1224</v>
      </c>
      <c r="M6" s="12"/>
      <c r="N6" s="12"/>
      <c r="O6" s="21">
        <v>1290</v>
      </c>
      <c r="P6" s="12">
        <f t="shared" ref="P6:P16" si="1">O6-L6</f>
        <v>66</v>
      </c>
      <c r="Q6" s="4"/>
      <c r="R6" s="29">
        <f t="shared" ref="R6:R18" si="2">P6/L6</f>
        <v>5.3921568627450983E-2</v>
      </c>
      <c r="S6" s="38" t="str">
        <f t="shared" ref="S6:S18" si="3">IF(R6&lt;0,"F",IF(R6&gt;0,"U",""))</f>
        <v>U</v>
      </c>
    </row>
    <row r="7" spans="1:19" x14ac:dyDescent="0.25">
      <c r="A7" s="1" t="s">
        <v>2</v>
      </c>
      <c r="B7" s="1"/>
      <c r="H7" s="10">
        <v>1200</v>
      </c>
      <c r="I7" s="12"/>
      <c r="J7" s="12"/>
      <c r="K7" s="20">
        <v>0.6</v>
      </c>
      <c r="L7" s="12">
        <f t="shared" si="0"/>
        <v>720</v>
      </c>
      <c r="M7" s="12"/>
      <c r="N7" s="12"/>
      <c r="O7" s="21">
        <v>700</v>
      </c>
      <c r="P7" s="12">
        <f t="shared" si="1"/>
        <v>-20</v>
      </c>
      <c r="Q7" s="4"/>
      <c r="R7" s="29">
        <f t="shared" si="2"/>
        <v>-2.7777777777777776E-2</v>
      </c>
      <c r="S7" s="38" t="str">
        <f t="shared" si="3"/>
        <v>F</v>
      </c>
    </row>
    <row r="8" spans="1:19" s="16" customFormat="1" x14ac:dyDescent="0.25">
      <c r="A8" s="25" t="s">
        <v>18</v>
      </c>
      <c r="B8" s="26"/>
      <c r="H8" s="21">
        <v>2740</v>
      </c>
      <c r="I8" s="12"/>
      <c r="J8" s="12"/>
      <c r="K8" s="20">
        <v>0.3</v>
      </c>
      <c r="L8" s="12">
        <f t="shared" si="0"/>
        <v>822</v>
      </c>
      <c r="M8" s="12"/>
      <c r="N8" s="12"/>
      <c r="O8" s="21">
        <v>980</v>
      </c>
      <c r="P8" s="12">
        <f t="shared" si="1"/>
        <v>158</v>
      </c>
      <c r="Q8" s="12"/>
      <c r="R8" s="29">
        <f t="shared" si="2"/>
        <v>0.19221411192214111</v>
      </c>
      <c r="S8" s="38" t="str">
        <f t="shared" si="3"/>
        <v>U</v>
      </c>
    </row>
    <row r="9" spans="1:19" s="16" customFormat="1" x14ac:dyDescent="0.25">
      <c r="A9" s="26" t="s">
        <v>9</v>
      </c>
      <c r="B9" s="26"/>
      <c r="H9" s="21">
        <v>620100</v>
      </c>
      <c r="I9" s="12"/>
      <c r="J9" s="12"/>
      <c r="K9" s="20">
        <v>0.25</v>
      </c>
      <c r="L9" s="12">
        <f t="shared" si="0"/>
        <v>155025</v>
      </c>
      <c r="M9" s="12"/>
      <c r="N9" s="12"/>
      <c r="O9" s="21">
        <v>177800</v>
      </c>
      <c r="P9" s="12">
        <f t="shared" si="1"/>
        <v>22775</v>
      </c>
      <c r="Q9" s="12"/>
      <c r="R9" s="29">
        <f t="shared" si="2"/>
        <v>0.14691178842122238</v>
      </c>
      <c r="S9" s="38" t="str">
        <f t="shared" si="3"/>
        <v>U</v>
      </c>
    </row>
    <row r="10" spans="1:19" s="16" customFormat="1" x14ac:dyDescent="0.25">
      <c r="A10" s="26" t="s">
        <v>9</v>
      </c>
      <c r="B10" s="26"/>
      <c r="H10" s="21">
        <v>257850</v>
      </c>
      <c r="I10" s="12"/>
      <c r="J10" s="12"/>
      <c r="K10" s="20">
        <v>0.15</v>
      </c>
      <c r="L10" s="12">
        <f t="shared" si="0"/>
        <v>38677.5</v>
      </c>
      <c r="M10" s="12"/>
      <c r="N10" s="12"/>
      <c r="O10" s="21">
        <v>32400</v>
      </c>
      <c r="P10" s="12">
        <f t="shared" si="1"/>
        <v>-6277.5</v>
      </c>
      <c r="Q10" s="12"/>
      <c r="R10" s="29">
        <f t="shared" si="2"/>
        <v>-0.16230366492146597</v>
      </c>
      <c r="S10" s="38" t="str">
        <f t="shared" si="3"/>
        <v>F</v>
      </c>
    </row>
    <row r="11" spans="1:19" s="16" customFormat="1" x14ac:dyDescent="0.25">
      <c r="A11" s="25" t="s">
        <v>19</v>
      </c>
      <c r="B11" s="26"/>
      <c r="H11" s="21">
        <v>16420</v>
      </c>
      <c r="I11" s="12"/>
      <c r="J11" s="12"/>
      <c r="K11" s="20">
        <v>0.15</v>
      </c>
      <c r="L11" s="12">
        <f t="shared" si="0"/>
        <v>2463</v>
      </c>
      <c r="M11" s="12"/>
      <c r="N11" s="12"/>
      <c r="O11" s="21">
        <v>2280</v>
      </c>
      <c r="P11" s="12">
        <f t="shared" si="1"/>
        <v>-183</v>
      </c>
      <c r="Q11" s="12"/>
      <c r="R11" s="29">
        <f t="shared" si="2"/>
        <v>-7.4299634591961025E-2</v>
      </c>
      <c r="S11" s="38" t="str">
        <f t="shared" si="3"/>
        <v>F</v>
      </c>
    </row>
    <row r="12" spans="1:19" s="16" customFormat="1" x14ac:dyDescent="0.25">
      <c r="A12" s="25" t="s">
        <v>6</v>
      </c>
      <c r="B12" s="26"/>
      <c r="H12" s="21">
        <v>15400</v>
      </c>
      <c r="I12" s="12"/>
      <c r="J12" s="12"/>
      <c r="K12" s="20">
        <v>0.3</v>
      </c>
      <c r="L12" s="12">
        <f t="shared" si="0"/>
        <v>4620</v>
      </c>
      <c r="M12" s="12"/>
      <c r="N12" s="12"/>
      <c r="O12" s="21">
        <v>4620</v>
      </c>
      <c r="P12" s="12">
        <f t="shared" si="1"/>
        <v>0</v>
      </c>
      <c r="Q12" s="12"/>
      <c r="R12" s="29">
        <f t="shared" si="2"/>
        <v>0</v>
      </c>
      <c r="S12" s="38" t="str">
        <f t="shared" si="3"/>
        <v/>
      </c>
    </row>
    <row r="13" spans="1:19" s="16" customFormat="1" x14ac:dyDescent="0.25">
      <c r="A13" s="25" t="s">
        <v>8</v>
      </c>
      <c r="B13" s="26"/>
      <c r="H13" s="21">
        <v>10000</v>
      </c>
      <c r="I13" s="12"/>
      <c r="J13" s="12"/>
      <c r="K13" s="20">
        <v>0.3</v>
      </c>
      <c r="L13" s="12">
        <f t="shared" si="0"/>
        <v>3000</v>
      </c>
      <c r="M13" s="12"/>
      <c r="N13" s="12"/>
      <c r="O13" s="21">
        <v>3240</v>
      </c>
      <c r="P13" s="12">
        <f t="shared" si="1"/>
        <v>240</v>
      </c>
      <c r="Q13" s="12"/>
      <c r="R13" s="29">
        <f t="shared" si="2"/>
        <v>0.08</v>
      </c>
      <c r="S13" s="38" t="str">
        <f t="shared" si="3"/>
        <v>U</v>
      </c>
    </row>
    <row r="14" spans="1:19" s="16" customFormat="1" x14ac:dyDescent="0.25">
      <c r="A14" s="25" t="s">
        <v>7</v>
      </c>
      <c r="B14" s="26"/>
      <c r="H14" s="21">
        <v>50840</v>
      </c>
      <c r="I14" s="12"/>
      <c r="J14" s="12"/>
      <c r="K14" s="20">
        <v>0.3</v>
      </c>
      <c r="L14" s="12">
        <f t="shared" si="0"/>
        <v>15252</v>
      </c>
      <c r="M14" s="12"/>
      <c r="N14" s="12"/>
      <c r="O14" s="21">
        <v>13800</v>
      </c>
      <c r="P14" s="12">
        <f t="shared" si="1"/>
        <v>-1452</v>
      </c>
      <c r="Q14" s="12"/>
      <c r="R14" s="29">
        <f t="shared" si="2"/>
        <v>-9.5200629425649094E-2</v>
      </c>
      <c r="S14" s="38" t="str">
        <f t="shared" si="3"/>
        <v>F</v>
      </c>
    </row>
    <row r="15" spans="1:19" s="16" customFormat="1" x14ac:dyDescent="0.25">
      <c r="A15" s="25" t="s">
        <v>3</v>
      </c>
      <c r="B15" s="26"/>
      <c r="H15" s="21">
        <v>2470</v>
      </c>
      <c r="I15" s="12"/>
      <c r="J15" s="12"/>
      <c r="K15" s="20">
        <v>0.15</v>
      </c>
      <c r="L15" s="12">
        <f t="shared" si="0"/>
        <v>370.5</v>
      </c>
      <c r="M15" s="12"/>
      <c r="N15" s="12"/>
      <c r="O15" s="21">
        <v>350</v>
      </c>
      <c r="P15" s="12">
        <f t="shared" si="1"/>
        <v>-20.5</v>
      </c>
      <c r="Q15" s="12"/>
      <c r="R15" s="29">
        <f t="shared" si="2"/>
        <v>-5.5330634278002701E-2</v>
      </c>
      <c r="S15" s="38" t="str">
        <f t="shared" si="3"/>
        <v>F</v>
      </c>
    </row>
    <row r="16" spans="1:19" s="16" customFormat="1" x14ac:dyDescent="0.25">
      <c r="A16" s="25" t="s">
        <v>4</v>
      </c>
      <c r="B16" s="26"/>
      <c r="H16" s="21">
        <v>3280</v>
      </c>
      <c r="I16" s="12"/>
      <c r="J16" s="12"/>
      <c r="K16" s="20">
        <v>0</v>
      </c>
      <c r="L16" s="12">
        <f t="shared" si="0"/>
        <v>0</v>
      </c>
      <c r="M16" s="12"/>
      <c r="N16" s="12"/>
      <c r="O16" s="21">
        <v>0</v>
      </c>
      <c r="P16" s="12">
        <f t="shared" si="1"/>
        <v>0</v>
      </c>
      <c r="Q16" s="12"/>
      <c r="R16" s="29"/>
      <c r="S16" s="38" t="str">
        <f t="shared" si="3"/>
        <v/>
      </c>
    </row>
    <row r="17" spans="1:19" x14ac:dyDescent="0.25">
      <c r="A17" s="2" t="s">
        <v>5</v>
      </c>
      <c r="B17" s="1"/>
      <c r="H17" s="10">
        <v>6500</v>
      </c>
      <c r="I17" s="12"/>
      <c r="J17" s="12"/>
      <c r="K17" s="24"/>
      <c r="L17" s="23"/>
      <c r="M17" s="23"/>
      <c r="N17" s="23"/>
      <c r="O17" s="28"/>
      <c r="P17" s="23"/>
      <c r="Q17" s="22"/>
      <c r="R17" s="33"/>
      <c r="S17" s="38" t="str">
        <f t="shared" si="3"/>
        <v/>
      </c>
    </row>
    <row r="18" spans="1:19" x14ac:dyDescent="0.25">
      <c r="A18" s="32" t="s">
        <v>10</v>
      </c>
      <c r="B18" s="7"/>
      <c r="C18" s="8"/>
      <c r="D18" s="8"/>
      <c r="E18" s="8"/>
      <c r="F18" s="8"/>
      <c r="G18" s="8"/>
      <c r="H18" s="9">
        <f>SUM(H5:H17)</f>
        <v>989902</v>
      </c>
      <c r="I18" s="13"/>
      <c r="J18" s="13"/>
      <c r="K18" s="13"/>
      <c r="L18" s="9">
        <f>SUM(L5:L17)</f>
        <v>223916</v>
      </c>
      <c r="M18" s="13"/>
      <c r="N18" s="13"/>
      <c r="O18" s="9">
        <f>SUM(O5:O17)</f>
        <v>239150</v>
      </c>
      <c r="P18" s="9">
        <f>SUM(P5:P17)</f>
        <v>15234</v>
      </c>
      <c r="Q18" s="13"/>
      <c r="R18" s="29">
        <f t="shared" si="2"/>
        <v>6.8034441486986189E-2</v>
      </c>
      <c r="S18" s="38" t="str">
        <f t="shared" si="3"/>
        <v>U</v>
      </c>
    </row>
    <row r="19" spans="1:19" x14ac:dyDescent="0.25">
      <c r="A19" s="1"/>
      <c r="B19" s="1"/>
      <c r="H19" s="4"/>
      <c r="I19" s="12"/>
      <c r="J19" s="12"/>
      <c r="K19" s="15"/>
      <c r="L19" s="4"/>
      <c r="M19" s="12"/>
      <c r="N19" s="12"/>
      <c r="O19" s="27"/>
      <c r="P19" s="12"/>
      <c r="Q19" s="4"/>
      <c r="R19" s="12"/>
    </row>
    <row r="20" spans="1:19" x14ac:dyDescent="0.25">
      <c r="A20" s="1"/>
      <c r="B20" s="1"/>
      <c r="H20" s="4"/>
      <c r="I20" s="12"/>
      <c r="J20" s="12"/>
      <c r="K20" s="15"/>
      <c r="L20" s="4"/>
      <c r="M20" s="12"/>
      <c r="N20" s="12"/>
      <c r="O20" s="27"/>
      <c r="P20" s="12"/>
      <c r="Q20" s="4"/>
      <c r="R20" s="12"/>
    </row>
    <row r="21" spans="1:19" x14ac:dyDescent="0.25">
      <c r="K21" s="16"/>
    </row>
    <row r="22" spans="1:19" x14ac:dyDescent="0.25">
      <c r="K22" s="16"/>
    </row>
    <row r="23" spans="1:19" x14ac:dyDescent="0.25">
      <c r="K23" s="16"/>
    </row>
    <row r="24" spans="1:19" x14ac:dyDescent="0.25">
      <c r="K24" s="16"/>
    </row>
    <row r="25" spans="1:19" x14ac:dyDescent="0.25">
      <c r="K25" s="16"/>
    </row>
    <row r="26" spans="1:19" x14ac:dyDescent="0.25">
      <c r="K26" s="16"/>
    </row>
    <row r="27" spans="1:19" x14ac:dyDescent="0.25">
      <c r="K27" s="16"/>
    </row>
    <row r="28" spans="1:19" x14ac:dyDescent="0.25">
      <c r="K28" s="16"/>
    </row>
    <row r="29" spans="1:19" x14ac:dyDescent="0.25">
      <c r="K29" s="16"/>
    </row>
    <row r="30" spans="1:19" x14ac:dyDescent="0.25">
      <c r="K30" s="16"/>
    </row>
    <row r="31" spans="1:19" x14ac:dyDescent="0.25">
      <c r="K31" s="16"/>
    </row>
    <row r="32" spans="1:19" x14ac:dyDescent="0.25">
      <c r="K32" s="16"/>
    </row>
    <row r="33" spans="11:11" x14ac:dyDescent="0.25">
      <c r="K33" s="16"/>
    </row>
    <row r="34" spans="11:11" x14ac:dyDescent="0.25">
      <c r="K34" s="16"/>
    </row>
    <row r="35" spans="11:11" x14ac:dyDescent="0.25">
      <c r="K35" s="16"/>
    </row>
    <row r="36" spans="11:11" x14ac:dyDescent="0.25">
      <c r="K36" s="16"/>
    </row>
    <row r="37" spans="11:11" x14ac:dyDescent="0.25">
      <c r="K37" s="16"/>
    </row>
    <row r="38" spans="11:11" x14ac:dyDescent="0.25">
      <c r="K38" s="16"/>
    </row>
    <row r="39" spans="11:11" x14ac:dyDescent="0.25">
      <c r="K39" s="16"/>
    </row>
    <row r="40" spans="11:11" x14ac:dyDescent="0.25">
      <c r="K40" s="16"/>
    </row>
    <row r="41" spans="11:11" x14ac:dyDescent="0.25">
      <c r="K41" s="16"/>
    </row>
    <row r="42" spans="11:11" x14ac:dyDescent="0.25">
      <c r="K42" s="16"/>
    </row>
    <row r="43" spans="11:11" x14ac:dyDescent="0.25">
      <c r="K43" s="16"/>
    </row>
    <row r="44" spans="11:11" x14ac:dyDescent="0.25">
      <c r="K44" s="16"/>
    </row>
    <row r="45" spans="11:11" x14ac:dyDescent="0.25">
      <c r="K45" s="16"/>
    </row>
    <row r="46" spans="11:11" x14ac:dyDescent="0.25">
      <c r="K46" s="16"/>
    </row>
    <row r="47" spans="11:11" x14ac:dyDescent="0.25">
      <c r="K47" s="16"/>
    </row>
    <row r="48" spans="11:11" x14ac:dyDescent="0.25">
      <c r="K48" s="16"/>
    </row>
    <row r="49" spans="11:11" x14ac:dyDescent="0.25">
      <c r="K49" s="16"/>
    </row>
    <row r="50" spans="11:11" x14ac:dyDescent="0.25">
      <c r="K50" s="16"/>
    </row>
    <row r="51" spans="11:11" x14ac:dyDescent="0.25">
      <c r="K51" s="16"/>
    </row>
    <row r="52" spans="11:11" x14ac:dyDescent="0.25">
      <c r="K52" s="16"/>
    </row>
    <row r="53" spans="11:11" x14ac:dyDescent="0.25">
      <c r="K53" s="16"/>
    </row>
    <row r="54" spans="11:11" x14ac:dyDescent="0.25">
      <c r="K54" s="16"/>
    </row>
    <row r="55" spans="11:11" x14ac:dyDescent="0.25">
      <c r="K55" s="16"/>
    </row>
    <row r="56" spans="11:11" x14ac:dyDescent="0.25">
      <c r="K56" s="16"/>
    </row>
    <row r="57" spans="11:11" x14ac:dyDescent="0.25">
      <c r="K57" s="16"/>
    </row>
    <row r="58" spans="11:11" x14ac:dyDescent="0.25">
      <c r="K58" s="16"/>
    </row>
    <row r="59" spans="11:11" x14ac:dyDescent="0.25">
      <c r="K59" s="16"/>
    </row>
    <row r="60" spans="11:11" x14ac:dyDescent="0.25">
      <c r="K60" s="16"/>
    </row>
    <row r="61" spans="11:11" x14ac:dyDescent="0.25">
      <c r="K61" s="16"/>
    </row>
    <row r="62" spans="11:11" x14ac:dyDescent="0.25">
      <c r="K62" s="16"/>
    </row>
    <row r="63" spans="11:11" x14ac:dyDescent="0.25">
      <c r="K63" s="16"/>
    </row>
    <row r="64" spans="11:11" x14ac:dyDescent="0.25">
      <c r="K64" s="16"/>
    </row>
    <row r="65" spans="11:11" x14ac:dyDescent="0.25">
      <c r="K65" s="16"/>
    </row>
    <row r="66" spans="11:11" x14ac:dyDescent="0.25">
      <c r="K66" s="16"/>
    </row>
    <row r="67" spans="11:11" x14ac:dyDescent="0.25">
      <c r="K67" s="16"/>
    </row>
    <row r="68" spans="11:11" x14ac:dyDescent="0.25">
      <c r="K68" s="16"/>
    </row>
    <row r="69" spans="11:11" x14ac:dyDescent="0.25">
      <c r="K69" s="16"/>
    </row>
    <row r="70" spans="11:11" x14ac:dyDescent="0.25">
      <c r="K70" s="16"/>
    </row>
    <row r="71" spans="11:11" x14ac:dyDescent="0.25">
      <c r="K71" s="16"/>
    </row>
    <row r="72" spans="11:11" x14ac:dyDescent="0.25">
      <c r="K72" s="16"/>
    </row>
    <row r="73" spans="11:11" x14ac:dyDescent="0.25">
      <c r="K73" s="16"/>
    </row>
    <row r="74" spans="11:11" x14ac:dyDescent="0.25">
      <c r="K74" s="16"/>
    </row>
    <row r="75" spans="11:11" x14ac:dyDescent="0.25">
      <c r="K75" s="16"/>
    </row>
    <row r="76" spans="11:11" x14ac:dyDescent="0.25">
      <c r="K76" s="16"/>
    </row>
    <row r="77" spans="11:11" x14ac:dyDescent="0.25">
      <c r="K77" s="16"/>
    </row>
    <row r="78" spans="11:11" x14ac:dyDescent="0.25">
      <c r="K78" s="16"/>
    </row>
    <row r="79" spans="11:11" x14ac:dyDescent="0.25">
      <c r="K79" s="16"/>
    </row>
    <row r="80" spans="11:11" x14ac:dyDescent="0.25">
      <c r="K80" s="16"/>
    </row>
    <row r="81" spans="11:11" x14ac:dyDescent="0.25">
      <c r="K81" s="16"/>
    </row>
    <row r="82" spans="11:11" x14ac:dyDescent="0.25">
      <c r="K82" s="16"/>
    </row>
    <row r="83" spans="11:11" x14ac:dyDescent="0.25">
      <c r="K83" s="16"/>
    </row>
    <row r="84" spans="11:11" x14ac:dyDescent="0.25">
      <c r="K84" s="16"/>
    </row>
    <row r="85" spans="11:11" x14ac:dyDescent="0.25">
      <c r="K85" s="16"/>
    </row>
    <row r="86" spans="11:11" x14ac:dyDescent="0.25">
      <c r="K86" s="16"/>
    </row>
    <row r="87" spans="11:11" x14ac:dyDescent="0.25">
      <c r="K87" s="16"/>
    </row>
    <row r="88" spans="11:11" x14ac:dyDescent="0.25">
      <c r="K88" s="16"/>
    </row>
    <row r="89" spans="11:11" x14ac:dyDescent="0.25">
      <c r="K89" s="16"/>
    </row>
    <row r="90" spans="11:11" x14ac:dyDescent="0.25">
      <c r="K90" s="16"/>
    </row>
    <row r="91" spans="11:11" x14ac:dyDescent="0.25">
      <c r="K91" s="16"/>
    </row>
    <row r="92" spans="11:11" x14ac:dyDescent="0.25">
      <c r="K92" s="16"/>
    </row>
    <row r="93" spans="11:11" x14ac:dyDescent="0.25">
      <c r="K93" s="16"/>
    </row>
    <row r="94" spans="11:11" x14ac:dyDescent="0.25">
      <c r="K94" s="16"/>
    </row>
    <row r="95" spans="11:11" x14ac:dyDescent="0.25">
      <c r="K95" s="16"/>
    </row>
    <row r="96" spans="11:11" x14ac:dyDescent="0.25">
      <c r="K96" s="16"/>
    </row>
    <row r="97" spans="11:11" x14ac:dyDescent="0.25">
      <c r="K97" s="16"/>
    </row>
    <row r="98" spans="11:11" x14ac:dyDescent="0.25">
      <c r="K98" s="16"/>
    </row>
    <row r="99" spans="11:11" x14ac:dyDescent="0.25">
      <c r="K99" s="16"/>
    </row>
    <row r="100" spans="11:11" x14ac:dyDescent="0.25">
      <c r="K100" s="16"/>
    </row>
    <row r="101" spans="11:11" x14ac:dyDescent="0.25">
      <c r="K101" s="16"/>
    </row>
    <row r="102" spans="11:11" x14ac:dyDescent="0.25">
      <c r="K102" s="16"/>
    </row>
    <row r="103" spans="11:11" x14ac:dyDescent="0.25">
      <c r="K103" s="16"/>
    </row>
    <row r="104" spans="11:11" x14ac:dyDescent="0.25">
      <c r="K104" s="16"/>
    </row>
    <row r="105" spans="11:11" x14ac:dyDescent="0.25">
      <c r="K105" s="16"/>
    </row>
    <row r="106" spans="11:11" x14ac:dyDescent="0.25">
      <c r="K106" s="16"/>
    </row>
    <row r="107" spans="11:11" x14ac:dyDescent="0.25">
      <c r="K107" s="16"/>
    </row>
    <row r="108" spans="11:11" x14ac:dyDescent="0.25">
      <c r="K108" s="16"/>
    </row>
    <row r="109" spans="11:11" x14ac:dyDescent="0.25">
      <c r="K109" s="16"/>
    </row>
    <row r="110" spans="11:11" x14ac:dyDescent="0.25">
      <c r="K110" s="16"/>
    </row>
    <row r="111" spans="11:11" x14ac:dyDescent="0.25">
      <c r="K111" s="16"/>
    </row>
    <row r="112" spans="11:11" x14ac:dyDescent="0.25">
      <c r="K112" s="16"/>
    </row>
    <row r="113" spans="11:11" x14ac:dyDescent="0.25">
      <c r="K113" s="16"/>
    </row>
    <row r="114" spans="11:11" x14ac:dyDescent="0.25">
      <c r="K114" s="16"/>
    </row>
    <row r="115" spans="11:11" x14ac:dyDescent="0.25">
      <c r="K115" s="16"/>
    </row>
    <row r="116" spans="11:11" x14ac:dyDescent="0.25">
      <c r="K116" s="16"/>
    </row>
    <row r="117" spans="11:11" x14ac:dyDescent="0.25">
      <c r="K117" s="16"/>
    </row>
    <row r="118" spans="11:11" x14ac:dyDescent="0.25">
      <c r="K118" s="16"/>
    </row>
    <row r="119" spans="11:11" x14ac:dyDescent="0.25">
      <c r="K119" s="16"/>
    </row>
    <row r="120" spans="11:11" x14ac:dyDescent="0.25">
      <c r="K120" s="16"/>
    </row>
    <row r="121" spans="11:11" x14ac:dyDescent="0.25">
      <c r="K121" s="16"/>
    </row>
    <row r="122" spans="11:11" x14ac:dyDescent="0.25">
      <c r="K122" s="16"/>
    </row>
    <row r="123" spans="11:11" x14ac:dyDescent="0.25">
      <c r="K123" s="16"/>
    </row>
    <row r="124" spans="11:11" x14ac:dyDescent="0.25">
      <c r="K124" s="16"/>
    </row>
    <row r="125" spans="11:11" x14ac:dyDescent="0.25">
      <c r="K125" s="16"/>
    </row>
    <row r="126" spans="11:11" x14ac:dyDescent="0.25">
      <c r="K126" s="16"/>
    </row>
    <row r="127" spans="11:11" x14ac:dyDescent="0.25">
      <c r="K127" s="16"/>
    </row>
    <row r="128" spans="11:11" x14ac:dyDescent="0.25">
      <c r="K128" s="16"/>
    </row>
    <row r="129" spans="11:11" x14ac:dyDescent="0.25">
      <c r="K129" s="16"/>
    </row>
    <row r="130" spans="11:11" x14ac:dyDescent="0.25">
      <c r="K130" s="16"/>
    </row>
    <row r="131" spans="11:11" x14ac:dyDescent="0.25">
      <c r="K131" s="16"/>
    </row>
    <row r="132" spans="11:11" x14ac:dyDescent="0.25">
      <c r="K132" s="16"/>
    </row>
    <row r="133" spans="11:11" x14ac:dyDescent="0.25">
      <c r="K133" s="16"/>
    </row>
    <row r="134" spans="11:11" x14ac:dyDescent="0.25">
      <c r="K134" s="16"/>
    </row>
    <row r="135" spans="11:11" x14ac:dyDescent="0.25">
      <c r="K135" s="16"/>
    </row>
    <row r="136" spans="11:11" x14ac:dyDescent="0.25">
      <c r="K136" s="16"/>
    </row>
    <row r="137" spans="11:11" x14ac:dyDescent="0.25">
      <c r="K137" s="16"/>
    </row>
    <row r="138" spans="11:11" x14ac:dyDescent="0.25">
      <c r="K138" s="16"/>
    </row>
    <row r="139" spans="11:11" x14ac:dyDescent="0.25">
      <c r="K139" s="16"/>
    </row>
    <row r="140" spans="11:11" x14ac:dyDescent="0.25">
      <c r="K140" s="16"/>
    </row>
    <row r="141" spans="11:11" x14ac:dyDescent="0.25">
      <c r="K141" s="16"/>
    </row>
    <row r="142" spans="11:11" x14ac:dyDescent="0.25">
      <c r="K142" s="16"/>
    </row>
    <row r="143" spans="11:11" x14ac:dyDescent="0.25">
      <c r="K143" s="16"/>
    </row>
    <row r="144" spans="11:11" x14ac:dyDescent="0.25">
      <c r="K144" s="16"/>
    </row>
    <row r="145" spans="11:11" x14ac:dyDescent="0.25">
      <c r="K145" s="16"/>
    </row>
    <row r="146" spans="11:11" x14ac:dyDescent="0.25">
      <c r="K146" s="16"/>
    </row>
    <row r="147" spans="11:11" x14ac:dyDescent="0.25">
      <c r="K147" s="16"/>
    </row>
    <row r="148" spans="11:11" x14ac:dyDescent="0.25">
      <c r="K148" s="16"/>
    </row>
    <row r="149" spans="11:11" x14ac:dyDescent="0.25">
      <c r="K149" s="16"/>
    </row>
    <row r="150" spans="11:11" x14ac:dyDescent="0.25">
      <c r="K150" s="16"/>
    </row>
    <row r="151" spans="11:11" x14ac:dyDescent="0.25">
      <c r="K151" s="16"/>
    </row>
    <row r="152" spans="11:11" x14ac:dyDescent="0.25">
      <c r="K152" s="16"/>
    </row>
    <row r="153" spans="11:11" x14ac:dyDescent="0.25">
      <c r="K153" s="16"/>
    </row>
  </sheetData>
  <mergeCells count="5">
    <mergeCell ref="P4:Q4"/>
    <mergeCell ref="A2:H2"/>
    <mergeCell ref="K3:L3"/>
    <mergeCell ref="P3:R3"/>
    <mergeCell ref="A1:S1"/>
  </mergeCells>
  <pageMargins left="0.7" right="0.7" top="0.75" bottom="0.75" header="0.3" footer="0.3"/>
  <pageSetup orientation="portrait" r:id="rId1"/>
  <headerFooter>
    <oddFooter>Page &amp;P</oddFooter>
  </headerFooter>
  <rowBreaks count="4" manualBreakCount="4">
    <brk id="5" max="18" man="1"/>
    <brk id="7" max="18" man="1"/>
    <brk id="14" max="18" man="1"/>
    <brk id="1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2017-02-19T07:05:11Z</cp:lastPrinted>
  <dcterms:created xsi:type="dcterms:W3CDTF">2017-02-18T14:29:28Z</dcterms:created>
  <dcterms:modified xsi:type="dcterms:W3CDTF">2017-02-27T09:12:51Z</dcterms:modified>
</cp:coreProperties>
</file>